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縣府教育處\07.本縣清寒優秀助學金\112-2\申請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申請彙整表!$A$2:$L$13</definedName>
    <definedName name="_xlnm.Print_Titles" localSheetId="0">申請彙整表!$2:$2</definedName>
  </definedNames>
  <calcPr calcId="152511"/>
</workbook>
</file>

<file path=xl/calcChain.xml><?xml version="1.0" encoding="utf-8"?>
<calcChain xmlns="http://schemas.openxmlformats.org/spreadsheetml/2006/main">
  <c r="L4" i="7" l="1"/>
  <c r="L5" i="7"/>
  <c r="L6" i="7"/>
  <c r="L7" i="7"/>
  <c r="L8" i="7"/>
  <c r="L9" i="7"/>
  <c r="L10" i="7"/>
  <c r="L11" i="7"/>
  <c r="L12" i="7"/>
  <c r="L13" i="7"/>
  <c r="L3" i="7"/>
  <c r="L14" i="7" l="1"/>
  <c r="F12" i="7"/>
  <c r="P1" i="7" l="1"/>
  <c r="C14" i="7"/>
  <c r="F6" i="7"/>
  <c r="F7" i="7"/>
  <c r="F8" i="7"/>
  <c r="F9" i="7"/>
  <c r="F10" i="7"/>
  <c r="F11" i="7"/>
  <c r="F13" i="7"/>
  <c r="F4" i="7"/>
  <c r="F5" i="7"/>
  <c r="F3" i="7"/>
</calcChain>
</file>

<file path=xl/sharedStrings.xml><?xml version="1.0" encoding="utf-8"?>
<sst xmlns="http://schemas.openxmlformats.org/spreadsheetml/2006/main" count="25" uniqueCount="25">
  <si>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</si>
  <si>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</si>
  <si>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</si>
  <si>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</si>
  <si>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</si>
  <si>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>身份字號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</si>
  <si>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</si>
  <si>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</si>
  <si>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</si>
  <si>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承辦人手機號碼：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</si>
  <si>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</si>
  <si>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</si>
  <si>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</si>
  <si>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</si>
  <si>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</si>
  <si>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共申請</t>
    <phoneticPr fontId="2" type="noConversion"/>
  </si>
  <si>
    <t xml:space="preserve"> 聯絡住址</t>
    <phoneticPr fontId="2" type="noConversion"/>
  </si>
  <si>
    <t>OO高中/大學</t>
    <phoneticPr fontId="2" type="noConversion"/>
  </si>
  <si>
    <t>申請類別</t>
    <phoneticPr fontId="2" type="noConversion"/>
  </si>
  <si>
    <t>是否具身障手冊</t>
    <phoneticPr fontId="2" type="noConversion"/>
  </si>
  <si>
    <t>總申請金額：</t>
    <phoneticPr fontId="2" type="noConversion"/>
  </si>
  <si>
    <t>會考/學業
成績</t>
    <phoneticPr fontId="2" type="noConversion"/>
  </si>
  <si>
    <t>會考成績/前一學期學業成績校排百分比達標/不分科年級第1名</t>
    <phoneticPr fontId="2" type="noConversion"/>
  </si>
  <si>
    <r>
      <t>備註：1.欄位不足請自行增加，</t>
    </r>
    <r>
      <rPr>
        <b/>
        <sz val="14"/>
        <color rgb="FFFF0000"/>
        <rFont val="標楷體"/>
        <family val="4"/>
        <charset val="136"/>
      </rPr>
      <t>請填寫</t>
    </r>
    <r>
      <rPr>
        <b/>
        <u/>
        <sz val="14"/>
        <color rgb="FFFF0000"/>
        <rFont val="標楷體"/>
        <family val="4"/>
        <charset val="136"/>
      </rPr>
      <t>申請學校、學制、申請類別</t>
    </r>
    <r>
      <rPr>
        <b/>
        <sz val="14"/>
        <color rgb="FFFF0000"/>
        <rFont val="標楷體"/>
        <family val="4"/>
        <charset val="136"/>
      </rPr>
      <t>及會考</t>
    </r>
    <r>
      <rPr>
        <b/>
        <u/>
        <sz val="14"/>
        <color rgb="FFFF0000"/>
        <rFont val="標楷體"/>
        <family val="4"/>
        <charset val="136"/>
      </rPr>
      <t>成績校排</t>
    </r>
    <r>
      <rPr>
        <b/>
        <sz val="14"/>
        <color rgb="FF0070C0"/>
        <rFont val="標楷體"/>
        <family val="4"/>
        <charset val="136"/>
      </rPr>
      <t>，申請金額會自動帶出。 
     2.會考成績校排請以下拉式選單方式點選。
     3.學校承辦人請先將本表格電子檔寄送勝利國小李采瑄老師彙整(tsae720@gmail.com)，並請務必留下聯絡人姓名及電話。</t>
    </r>
    <phoneticPr fontId="2" type="noConversion"/>
  </si>
  <si>
    <t>屏東縣    學年度第1學期留縣升學/成績優秀獎學金申請名冊彙整表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</si>
</sst>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&quot; 位學生&quot;"/>
    <numFmt numFmtId="178" formatCode="0_);[Red]\(0\)"/>
    <numFmt numFmtId="179" formatCode="0.0_);[Red]\(0.0\)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b/>
      <sz val="17"/>
      <name val="標楷體"/>
      <family val="4"/>
      <charset val="136"/>
    </font>
    <font>
      <b/>
      <sz val="14"/>
      <color rgb="FF0070C0"/>
      <name val="標楷體"/>
      <family val="4"/>
      <charset val="136"/>
    </font>
    <font>
      <b/>
      <u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177" fontId="4" fillId="2" borderId="5" xfId="0" applyNumberFormat="1" applyFont="1" applyFill="1" applyBorder="1" applyAlignment="1">
      <alignment horizontal="right" vertical="center" wrapText="1"/>
    </xf>
    <xf numFmtId="178" fontId="3" fillId="0" borderId="1" xfId="3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/>
    </xf>
    <xf numFmtId="179" fontId="3" fillId="0" borderId="1" xfId="3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一般" xfId="0" builtinId="0"/>
    <cellStyle name="一般 2" xfId="1"/>
    <cellStyle name="一般 3" xfId="2"/>
    <cellStyle name="百分比" xfId="3" builtinId="5"/>
  </cellStyles>
  <dxfs count="5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5" zoomScaleNormal="85" zoomScalePageLayoutView="80" workbookViewId="0">
      <pane ySplit="2" topLeftCell="A3" activePane="bottomLeft" state="frozen"/>
      <selection pane="bottomLeft" activeCell="E1" sqref="E1:N1"/>
    </sheetView>
  </sheetViews>
  <sheetFormatPr defaultColWidth="9" defaultRowHeight="16.2" x14ac:dyDescent="0.3"/>
  <cols>
    <col min="1" max="1" width="14.88671875" style="14" customWidth="1"/>
    <col min="2" max="2" width="7.77734375" style="14" customWidth="1"/>
    <col min="3" max="3" width="13.33203125" style="14" customWidth="1"/>
    <col min="4" max="4" width="4.77734375" style="14" customWidth="1"/>
    <col min="5" max="5" width="7.21875" style="19" customWidth="1"/>
    <col min="6" max="6" width="19.44140625" style="14" customWidth="1"/>
    <col min="7" max="7" width="15.77734375" style="14" customWidth="1"/>
    <col min="8" max="8" width="4.6640625" style="14" customWidth="1"/>
    <col min="9" max="9" width="21.6640625" style="18" bestFit="1" customWidth="1"/>
    <col min="10" max="10" width="16.88671875" style="18" customWidth="1"/>
    <col min="11" max="11" width="12.44140625" style="18" customWidth="1"/>
    <col min="12" max="12" width="17.5546875" style="14" customWidth="1"/>
    <col min="13" max="13" width="37.88671875" style="2" customWidth="1"/>
    <col min="14" max="14" width="18" style="2" customWidth="1"/>
    <col min="15" max="15" width="16.21875" style="3" customWidth="1"/>
    <col min="16" max="16" width="13.6640625" style="14" customWidth="1"/>
    <col min="17" max="16384" width="9" style="14"/>
  </cols>
  <sheetData>
    <row r="1" spans="1:18" ht="47.25" customHeight="1" x14ac:dyDescent="0.3">
      <c r="A1" s="20" t="s">
        <v>13</v>
      </c>
      <c r="B1" s="27" t="s">
        <v>17</v>
      </c>
      <c r="C1" s="27"/>
      <c r="D1" s="28"/>
      <c r="E1" s="31" t="s">
        <v>24</v>
      </c>
      <c r="F1" s="31"/>
      <c r="G1" s="31"/>
      <c r="H1" s="31"/>
      <c r="I1" s="31"/>
      <c r="J1" s="31"/>
      <c r="K1" s="31"/>
      <c r="L1" s="31"/>
      <c r="M1" s="31"/>
      <c r="N1" s="31"/>
      <c r="O1" s="21" t="s">
        <v>15</v>
      </c>
      <c r="P1" s="22">
        <f>COUNTA(C3:C13)</f>
        <v>0</v>
      </c>
    </row>
    <row r="2" spans="1:18" ht="82.8" customHeight="1" x14ac:dyDescent="0.3">
      <c r="A2" s="10" t="s">
        <v>12</v>
      </c>
      <c r="B2" s="11" t="s">
        <v>3</v>
      </c>
      <c r="C2" s="11" t="s">
        <v>4</v>
      </c>
      <c r="D2" s="11" t="s">
        <v>2</v>
      </c>
      <c r="E2" s="11" t="s">
        <v>19</v>
      </c>
      <c r="F2" s="11" t="s">
        <v>1</v>
      </c>
      <c r="G2" s="11" t="s">
        <v>14</v>
      </c>
      <c r="H2" s="11" t="s">
        <v>0</v>
      </c>
      <c r="I2" s="17" t="s">
        <v>18</v>
      </c>
      <c r="J2" s="12" t="s">
        <v>22</v>
      </c>
      <c r="K2" s="12" t="s">
        <v>21</v>
      </c>
      <c r="L2" s="11" t="s">
        <v>11</v>
      </c>
      <c r="M2" s="12" t="s">
        <v>16</v>
      </c>
      <c r="N2" s="12" t="s">
        <v>5</v>
      </c>
      <c r="O2" s="13" t="s">
        <v>6</v>
      </c>
      <c r="P2" s="13" t="s">
        <v>7</v>
      </c>
    </row>
    <row r="3" spans="1:18" ht="33" customHeight="1" x14ac:dyDescent="0.3">
      <c r="A3" s="7"/>
      <c r="B3" s="1">
        <v>1</v>
      </c>
      <c r="C3" s="1"/>
      <c r="D3" s="8"/>
      <c r="E3" s="8"/>
      <c r="F3" s="9" t="str">
        <f>$B$1</f>
        <v>OO高中/大學</v>
      </c>
      <c r="G3" s="6"/>
      <c r="H3" s="1"/>
      <c r="I3" s="1"/>
      <c r="J3" s="23"/>
      <c r="K3" s="25"/>
      <c r="L3" s="16" t="str">
        <f>IF(OR(I3="留縣升學入學",I3="留縣升學持續優秀"),10000,IF(I3="成績優秀",5000,"請點選申請類別"))</f>
        <v>請點選申請類別</v>
      </c>
      <c r="M3" s="8"/>
      <c r="N3" s="8"/>
      <c r="O3" s="15"/>
      <c r="P3" s="1"/>
    </row>
    <row r="4" spans="1:18" ht="30" customHeight="1" x14ac:dyDescent="0.3">
      <c r="A4" s="7"/>
      <c r="B4" s="1">
        <v>2</v>
      </c>
      <c r="C4" s="1"/>
      <c r="D4" s="1"/>
      <c r="E4" s="8"/>
      <c r="F4" s="9" t="str">
        <f t="shared" ref="F4:F13" si="0">$B$1</f>
        <v>OO高中/大學</v>
      </c>
      <c r="G4" s="1"/>
      <c r="H4" s="1"/>
      <c r="I4" s="1"/>
      <c r="J4" s="23"/>
      <c r="K4" s="25"/>
      <c r="L4" s="16" t="str">
        <f t="shared" ref="L4:L13" si="1">IF(OR(I4="留縣升學入學",I4="留縣升學持續優秀"),10000,IF(I4="成績優秀",5000,"請點選申請類別"))</f>
        <v>請點選申請類別</v>
      </c>
      <c r="M4" s="1"/>
      <c r="N4" s="1"/>
      <c r="O4" s="4"/>
      <c r="P4" s="1"/>
      <c r="Q4" s="3"/>
      <c r="R4" s="2"/>
    </row>
    <row r="5" spans="1:18" ht="30" customHeight="1" x14ac:dyDescent="0.3">
      <c r="A5" s="7"/>
      <c r="B5" s="1">
        <v>3</v>
      </c>
      <c r="C5" s="1"/>
      <c r="D5" s="1"/>
      <c r="E5" s="8"/>
      <c r="F5" s="9" t="str">
        <f t="shared" si="0"/>
        <v>OO高中/大學</v>
      </c>
      <c r="G5" s="1"/>
      <c r="H5" s="1"/>
      <c r="I5" s="1"/>
      <c r="J5" s="23"/>
      <c r="K5" s="25"/>
      <c r="L5" s="16" t="str">
        <f t="shared" si="1"/>
        <v>請點選申請類別</v>
      </c>
      <c r="M5" s="1"/>
      <c r="N5" s="1"/>
      <c r="O5" s="4"/>
      <c r="P5" s="1"/>
      <c r="Q5" s="3"/>
      <c r="R5" s="2"/>
    </row>
    <row r="6" spans="1:18" ht="30" customHeight="1" x14ac:dyDescent="0.3">
      <c r="A6" s="7"/>
      <c r="B6" s="1">
        <v>4</v>
      </c>
      <c r="C6" s="1"/>
      <c r="D6" s="1"/>
      <c r="E6" s="8"/>
      <c r="F6" s="9" t="str">
        <f t="shared" si="0"/>
        <v>OO高中/大學</v>
      </c>
      <c r="G6" s="1"/>
      <c r="H6" s="1"/>
      <c r="I6" s="1"/>
      <c r="J6" s="23"/>
      <c r="K6" s="25"/>
      <c r="L6" s="16" t="str">
        <f t="shared" si="1"/>
        <v>請點選申請類別</v>
      </c>
      <c r="M6" s="1"/>
      <c r="N6" s="1"/>
      <c r="O6" s="4"/>
      <c r="P6" s="1"/>
      <c r="Q6" s="3"/>
      <c r="R6" s="2"/>
    </row>
    <row r="7" spans="1:18" ht="30" customHeight="1" x14ac:dyDescent="0.3">
      <c r="A7" s="7"/>
      <c r="B7" s="1">
        <v>5</v>
      </c>
      <c r="C7" s="1"/>
      <c r="D7" s="1"/>
      <c r="E7" s="8"/>
      <c r="F7" s="9" t="str">
        <f t="shared" si="0"/>
        <v>OO高中/大學</v>
      </c>
      <c r="G7" s="1"/>
      <c r="H7" s="1"/>
      <c r="I7" s="1"/>
      <c r="J7" s="23"/>
      <c r="K7" s="25"/>
      <c r="L7" s="16" t="str">
        <f t="shared" si="1"/>
        <v>請點選申請類別</v>
      </c>
      <c r="M7" s="1"/>
      <c r="N7" s="1"/>
      <c r="O7" s="4"/>
      <c r="P7" s="1"/>
      <c r="Q7" s="3"/>
      <c r="R7" s="2"/>
    </row>
    <row r="8" spans="1:18" ht="30" customHeight="1" x14ac:dyDescent="0.3">
      <c r="A8" s="7"/>
      <c r="B8" s="1">
        <v>6</v>
      </c>
      <c r="C8" s="1"/>
      <c r="D8" s="1"/>
      <c r="E8" s="8"/>
      <c r="F8" s="9" t="str">
        <f t="shared" si="0"/>
        <v>OO高中/大學</v>
      </c>
      <c r="G8" s="1"/>
      <c r="H8" s="1"/>
      <c r="I8" s="1"/>
      <c r="J8" s="23"/>
      <c r="K8" s="25"/>
      <c r="L8" s="16" t="str">
        <f t="shared" si="1"/>
        <v>請點選申請類別</v>
      </c>
      <c r="M8" s="1"/>
      <c r="N8" s="1"/>
      <c r="O8" s="4"/>
      <c r="P8" s="1"/>
      <c r="Q8" s="3"/>
      <c r="R8" s="2"/>
    </row>
    <row r="9" spans="1:18" ht="30" customHeight="1" x14ac:dyDescent="0.3">
      <c r="A9" s="7"/>
      <c r="B9" s="1">
        <v>7</v>
      </c>
      <c r="C9" s="1"/>
      <c r="D9" s="1"/>
      <c r="E9" s="8"/>
      <c r="F9" s="9" t="str">
        <f t="shared" si="0"/>
        <v>OO高中/大學</v>
      </c>
      <c r="G9" s="1"/>
      <c r="H9" s="1"/>
      <c r="I9" s="1"/>
      <c r="J9" s="23"/>
      <c r="K9" s="25"/>
      <c r="L9" s="16" t="str">
        <f t="shared" si="1"/>
        <v>請點選申請類別</v>
      </c>
      <c r="M9" s="1"/>
      <c r="N9" s="1"/>
      <c r="O9" s="4"/>
      <c r="P9" s="1"/>
      <c r="Q9" s="3"/>
      <c r="R9" s="2"/>
    </row>
    <row r="10" spans="1:18" ht="30" customHeight="1" x14ac:dyDescent="0.3">
      <c r="A10" s="7"/>
      <c r="B10" s="1">
        <v>8</v>
      </c>
      <c r="C10" s="1"/>
      <c r="D10" s="1"/>
      <c r="E10" s="8"/>
      <c r="F10" s="9" t="str">
        <f t="shared" si="0"/>
        <v>OO高中/大學</v>
      </c>
      <c r="G10" s="1"/>
      <c r="H10" s="1"/>
      <c r="I10" s="1"/>
      <c r="J10" s="23"/>
      <c r="K10" s="25"/>
      <c r="L10" s="16" t="str">
        <f t="shared" si="1"/>
        <v>請點選申請類別</v>
      </c>
      <c r="M10" s="1"/>
      <c r="N10" s="1"/>
      <c r="O10" s="4"/>
      <c r="P10" s="1"/>
      <c r="Q10" s="3"/>
      <c r="R10" s="2"/>
    </row>
    <row r="11" spans="1:18" ht="30" customHeight="1" x14ac:dyDescent="0.3">
      <c r="A11" s="7"/>
      <c r="B11" s="1">
        <v>9</v>
      </c>
      <c r="C11" s="1"/>
      <c r="D11" s="1"/>
      <c r="E11" s="8"/>
      <c r="F11" s="9" t="str">
        <f t="shared" si="0"/>
        <v>OO高中/大學</v>
      </c>
      <c r="G11" s="1"/>
      <c r="H11" s="1"/>
      <c r="I11" s="1"/>
      <c r="J11" s="23"/>
      <c r="K11" s="25"/>
      <c r="L11" s="16" t="str">
        <f t="shared" si="1"/>
        <v>請點選申請類別</v>
      </c>
      <c r="M11" s="1"/>
      <c r="N11" s="1"/>
      <c r="O11" s="4"/>
      <c r="P11" s="1"/>
    </row>
    <row r="12" spans="1:18" ht="32.4" customHeight="1" x14ac:dyDescent="0.3">
      <c r="A12" s="7"/>
      <c r="B12" s="1">
        <v>10</v>
      </c>
      <c r="C12" s="1"/>
      <c r="D12" s="1"/>
      <c r="E12" s="8"/>
      <c r="F12" s="9" t="str">
        <f t="shared" si="0"/>
        <v>OO高中/大學</v>
      </c>
      <c r="G12" s="1"/>
      <c r="H12" s="1"/>
      <c r="I12" s="1"/>
      <c r="J12" s="23"/>
      <c r="K12" s="25"/>
      <c r="L12" s="16" t="str">
        <f t="shared" si="1"/>
        <v>請點選申請類別</v>
      </c>
      <c r="M12" s="1"/>
      <c r="N12" s="1"/>
      <c r="O12" s="4"/>
      <c r="P12" s="1"/>
    </row>
    <row r="13" spans="1:18" ht="32.4" customHeight="1" x14ac:dyDescent="0.3">
      <c r="A13" s="7"/>
      <c r="B13" s="1">
        <v>11</v>
      </c>
      <c r="C13" s="1"/>
      <c r="D13" s="1"/>
      <c r="E13" s="1"/>
      <c r="F13" s="9" t="str">
        <f t="shared" si="0"/>
        <v>OO高中/大學</v>
      </c>
      <c r="G13" s="1"/>
      <c r="H13" s="1"/>
      <c r="I13" s="1"/>
      <c r="J13" s="23"/>
      <c r="K13" s="25"/>
      <c r="L13" s="16" t="str">
        <f t="shared" si="1"/>
        <v>請點選申請類別</v>
      </c>
      <c r="M13" s="1"/>
      <c r="N13" s="1"/>
      <c r="O13" s="4"/>
      <c r="P13" s="1"/>
    </row>
    <row r="14" spans="1:18" ht="40.799999999999997" customHeight="1" x14ac:dyDescent="0.3">
      <c r="A14" s="29" t="s">
        <v>20</v>
      </c>
      <c r="B14" s="30"/>
      <c r="C14" s="32" t="str">
        <f>TEXT(L14,"新臺幣  [DBNUM2]0萬0仟0佰0拾0元整")</f>
        <v>新臺幣  零萬零仟零佰零拾零元整</v>
      </c>
      <c r="D14" s="33"/>
      <c r="E14" s="33"/>
      <c r="F14" s="33"/>
      <c r="G14" s="33"/>
      <c r="H14" s="33"/>
      <c r="I14" s="33"/>
      <c r="J14" s="33"/>
      <c r="K14" s="34"/>
      <c r="L14" s="24">
        <f>SUM(L3:L13)</f>
        <v>0</v>
      </c>
      <c r="M14" s="5"/>
      <c r="N14" s="5"/>
      <c r="O14" s="4"/>
      <c r="P14" s="1"/>
      <c r="Q14" s="2"/>
      <c r="R14" s="2"/>
    </row>
    <row r="15" spans="1:18" ht="75" customHeight="1" x14ac:dyDescent="0.3">
      <c r="A15" s="36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8" ht="28.2" customHeight="1" x14ac:dyDescent="0.3">
      <c r="A16" s="26" t="s">
        <v>10</v>
      </c>
      <c r="B16" s="26"/>
      <c r="C16" s="26"/>
      <c r="D16" s="35"/>
      <c r="E16" s="35"/>
      <c r="F16" s="35"/>
    </row>
    <row r="17" spans="1:6" ht="26.4" customHeight="1" x14ac:dyDescent="0.3">
      <c r="A17" s="26" t="s">
        <v>8</v>
      </c>
      <c r="B17" s="26"/>
      <c r="C17" s="26"/>
      <c r="D17" s="35"/>
      <c r="E17" s="35"/>
      <c r="F17" s="35"/>
    </row>
    <row r="18" spans="1:6" ht="28.8" customHeight="1" x14ac:dyDescent="0.3">
      <c r="A18" s="26" t="s">
        <v>9</v>
      </c>
      <c r="B18" s="26"/>
      <c r="C18" s="26"/>
      <c r="D18" s="35"/>
      <c r="E18" s="35"/>
      <c r="F18" s="35"/>
    </row>
  </sheetData>
  <mergeCells count="11">
    <mergeCell ref="A15:P15"/>
    <mergeCell ref="A16:C16"/>
    <mergeCell ref="A17:C17"/>
    <mergeCell ref="A18:C18"/>
    <mergeCell ref="B1:D1"/>
    <mergeCell ref="A14:B14"/>
    <mergeCell ref="E1:N1"/>
    <mergeCell ref="C14:K14"/>
    <mergeCell ref="D16:F16"/>
    <mergeCell ref="D17:F17"/>
    <mergeCell ref="D18:F18"/>
  </mergeCells>
  <phoneticPr fontId="2" type="noConversion"/>
  <conditionalFormatting sqref="E3:E12">
    <cfRule type="cellIs" dxfId="4" priority="3" operator="lessThan">
      <formula>80</formula>
    </cfRule>
  </conditionalFormatting>
  <conditionalFormatting sqref="K3:K13">
    <cfRule type="cellIs" dxfId="3" priority="2" operator="lessThan">
      <formula>0.1</formula>
    </cfRule>
  </conditionalFormatting>
  <conditionalFormatting sqref="J3:J13">
    <cfRule type="cellIs" dxfId="2" priority="1" operator="lessThan">
      <formula>0.1</formula>
    </cfRule>
  </conditionalFormatting>
  <dataValidations count="7">
    <dataValidation type="list" allowBlank="1" showInputMessage="1" showErrorMessage="1" sqref="A3:A13">
      <formula1>"高中,高職"</formula1>
    </dataValidation>
    <dataValidation type="list" allowBlank="1" showInputMessage="1" showErrorMessage="1" sqref="D3:D13">
      <formula1>"男,女"</formula1>
    </dataValidation>
    <dataValidation type="list" allowBlank="1" showInputMessage="1" showErrorMessage="1" sqref="H3:H13">
      <formula1>"1,2,3,4,5"</formula1>
    </dataValidation>
    <dataValidation type="list" allowBlank="1" showInputMessage="1" showErrorMessage="1" sqref="I3:I13">
      <formula1>"留縣升學入學,留縣升學持續優秀,成績優秀"</formula1>
    </dataValidation>
    <dataValidation type="list" allowBlank="1" showInputMessage="1" showErrorMessage="1" sqref="J3:J13">
      <formula1>"高中5A,高職5B,前3%,前5%,第1名"</formula1>
    </dataValidation>
    <dataValidation type="list" allowBlank="1" showInputMessage="1" showErrorMessage="1" sqref="E3:E12">
      <formula1>"是,否"</formula1>
    </dataValidation>
    <dataValidation type="list" allowBlank="1" showInputMessage="1" showErrorMessage="1" sqref="E13">
      <formula1>"低收入戶,中低收入戶,學校證明"</formula1>
    </dataValidation>
  </dataValidations>
  <pageMargins left="7.874015748031496E-2" right="7.874015748031496E-2" top="0.35433070866141736" bottom="0.31496062992125984" header="0.15748031496062992" footer="0.15748031496062992"/>
  <pageSetup paperSize="9" scale="5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Windows 使用者</cp:lastModifiedBy>
  <cp:lastPrinted>2019-09-15T06:22:15Z</cp:lastPrinted>
  <dcterms:created xsi:type="dcterms:W3CDTF">2010-12-07T04:04:43Z</dcterms:created>
  <dcterms:modified xsi:type="dcterms:W3CDTF">2023-12-15T03:38:38Z</dcterms:modified>
</cp:coreProperties>
</file>